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4" i="1"/>
  <c r="D8"/>
  <c r="D6"/>
  <c r="D5"/>
  <c r="D3"/>
  <c r="C9"/>
  <c r="C4"/>
  <c r="C5"/>
  <c r="C6"/>
  <c r="C7"/>
  <c r="C8"/>
  <c r="C3"/>
  <c r="B9"/>
  <c r="B7"/>
  <c r="D7" l="1"/>
  <c r="D9" s="1"/>
</calcChain>
</file>

<file path=xl/sharedStrings.xml><?xml version="1.0" encoding="utf-8"?>
<sst xmlns="http://schemas.openxmlformats.org/spreadsheetml/2006/main" count="9" uniqueCount="9">
  <si>
    <t>envasi</t>
  </si>
  <si>
    <t>papèr / carton</t>
  </si>
  <si>
    <t>veire</t>
  </si>
  <si>
    <t>Total selectiva</t>
  </si>
  <si>
    <t>organica</t>
  </si>
  <si>
    <t>resta</t>
  </si>
  <si>
    <t>Total residus</t>
  </si>
  <si>
    <t>en  tones</t>
  </si>
  <si>
    <t>percentatge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</si>
</sst>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10" fontId="0" fillId="0" borderId="0" xfId="0" applyNumberFormat="1"/>
    <xf numFmtId="10" fontId="1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1" xfId="0" applyNumberFormat="1" applyBorder="1"/>
    <xf numFmtId="1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I11" sqref="I11"/>
    </sheetView>
  </sheetViews>
  <sheetFormatPr baseColWidth="10" defaultRowHeight="15"/>
  <cols>
    <col min="1" max="1" width="13.7109375" bestFit="1" customWidth="1"/>
    <col min="4" max="4" width="11" customWidth="1"/>
  </cols>
  <sheetData>
    <row r="1" spans="1:4" ht="18.75">
      <c r="A1" s="6">
        <v>2014</v>
      </c>
    </row>
    <row r="2" spans="1:4">
      <c r="B2" t="s">
        <v>7</v>
      </c>
      <c r="C2" t="s">
        <v>8</v>
      </c>
      <c r="D2" s="5">
        <v>2013</v>
      </c>
    </row>
    <row r="3" spans="1:4">
      <c r="A3" t="s">
        <v>4</v>
      </c>
      <c r="B3" s="7">
        <v>59.9</v>
      </c>
      <c r="C3" s="8">
        <f>B3/$B$9</f>
        <v>9.6971227552132156E-3</v>
      </c>
      <c r="D3" s="8">
        <f>0.13/100</f>
        <v>1.2999999999999999E-3</v>
      </c>
    </row>
    <row r="4" spans="1:4">
      <c r="A4" t="s">
        <v>0</v>
      </c>
      <c r="B4" s="7">
        <v>124.46</v>
      </c>
      <c r="C4" s="8">
        <f t="shared" ref="C4:C8" si="0">B4/$B$9</f>
        <v>2.0148646045306123E-2</v>
      </c>
      <c r="D4" s="8">
        <f>0.89/100</f>
        <v>8.8999999999999999E-3</v>
      </c>
    </row>
    <row r="5" spans="1:4">
      <c r="A5" t="s">
        <v>1</v>
      </c>
      <c r="B5" s="7">
        <v>352.37</v>
      </c>
      <c r="C5" s="8">
        <f t="shared" si="0"/>
        <v>5.704466018788782E-2</v>
      </c>
      <c r="D5" s="8">
        <f>4.48/100</f>
        <v>4.4800000000000006E-2</v>
      </c>
    </row>
    <row r="6" spans="1:4">
      <c r="A6" t="s">
        <v>2</v>
      </c>
      <c r="B6" s="7">
        <v>478.78</v>
      </c>
      <c r="C6" s="8">
        <f t="shared" si="0"/>
        <v>7.7508988860450462E-2</v>
      </c>
      <c r="D6" s="8">
        <f>6.87/100</f>
        <v>6.8699999999999997E-2</v>
      </c>
    </row>
    <row r="7" spans="1:4">
      <c r="A7" t="s">
        <v>3</v>
      </c>
      <c r="B7" s="2">
        <f>SUM(B3:B6)</f>
        <v>1015.51</v>
      </c>
      <c r="C7" s="4">
        <f t="shared" si="0"/>
        <v>0.16439941784885762</v>
      </c>
      <c r="D7" s="4">
        <f>SUM(D3:D6)</f>
        <v>0.1237</v>
      </c>
    </row>
    <row r="8" spans="1:4">
      <c r="A8" t="s">
        <v>5</v>
      </c>
      <c r="B8" s="1">
        <v>5161.58</v>
      </c>
      <c r="C8" s="3">
        <f t="shared" si="0"/>
        <v>0.8356005821511423</v>
      </c>
      <c r="D8" s="3">
        <f>87.63/100</f>
        <v>0.87629999999999997</v>
      </c>
    </row>
    <row r="9" spans="1:4">
      <c r="A9" t="s">
        <v>6</v>
      </c>
      <c r="B9" s="2">
        <f>B7+B8</f>
        <v>6177.09</v>
      </c>
      <c r="C9" s="3">
        <f>SUM(C7:C8)</f>
        <v>0.99999999999999989</v>
      </c>
      <c r="D9" s="3">
        <f>SUM(D7:D8)</f>
        <v>1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2015-02-04T08:55:38Z</dcterms:modified>
</cp:coreProperties>
</file>